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1"/>
  </bookViews>
  <sheets>
    <sheet name="Bieu 02" sheetId="1" r:id="rId1"/>
    <sheet name="Bieu 03" sheetId="2" r:id="rId2"/>
    <sheet name="Sheet3" sheetId="3" r:id="rId3"/>
  </sheets>
  <definedNames>
    <definedName name="_xlnm.Print_Titles" localSheetId="0">'Bieu 02'!$8:$8</definedName>
    <definedName name="_xlnm.Print_Titles" localSheetId="1">'Bieu 03'!$9:$9</definedName>
  </definedNames>
  <calcPr fullCalcOnLoad="1"/>
</workbook>
</file>

<file path=xl/sharedStrings.xml><?xml version="1.0" encoding="utf-8"?>
<sst xmlns="http://schemas.openxmlformats.org/spreadsheetml/2006/main" count="185" uniqueCount="59">
  <si>
    <t>THÔNG BÁO</t>
  </si>
  <si>
    <t>Biểu số 2</t>
  </si>
  <si>
    <t>STT</t>
  </si>
  <si>
    <t>Chỉ tiêu</t>
  </si>
  <si>
    <t>Dự toán được giao</t>
  </si>
  <si>
    <t>Ghi chú</t>
  </si>
  <si>
    <t>A</t>
  </si>
  <si>
    <t>I</t>
  </si>
  <si>
    <t>Dự toán thu</t>
  </si>
  <si>
    <t>Tổng số thu</t>
  </si>
  <si>
    <t>Thu phí, lệ phí</t>
  </si>
  <si>
    <t>(Chi tiết theo từng loại phí, lệ phí)</t>
  </si>
  <si>
    <t>Thu hoạt động SX, cung ứng dịch vụ</t>
  </si>
  <si>
    <t>Thu viện trợ</t>
  </si>
  <si>
    <t>Thu sự nghiệp khác</t>
  </si>
  <si>
    <t>II</t>
  </si>
  <si>
    <t>Số thu nộp NSNN</t>
  </si>
  <si>
    <t>Phí, lệ phí</t>
  </si>
  <si>
    <t>Hoạt động sự nghiệp khác</t>
  </si>
  <si>
    <t>III</t>
  </si>
  <si>
    <t>Số được để lại chi theo chế độ</t>
  </si>
  <si>
    <t>Hoạt động SX, cung ứng dịch vụ</t>
  </si>
  <si>
    <t>B</t>
  </si>
  <si>
    <t>Dự toán chi ngân sách nhà nước</t>
  </si>
  <si>
    <t>Chi thanh toán cá nhân</t>
  </si>
  <si>
    <t>Chi nghiệp vụ chuyên môn</t>
  </si>
  <si>
    <t>Chi mua sắm, sửa chữa</t>
  </si>
  <si>
    <t>Chi khác</t>
  </si>
  <si>
    <t>C</t>
  </si>
  <si>
    <t>Dự toán chi nguồn khác (nếu có)</t>
  </si>
  <si>
    <t>(Chi tiết theo từng loại hình SX, DV)</t>
  </si>
  <si>
    <t>Thu viện trợ (chi tiết theo từng dự án)</t>
  </si>
  <si>
    <t>(Chi tiết theo từng loại thu)</t>
  </si>
  <si>
    <t>ĐVT: đồng</t>
  </si>
  <si>
    <t>CÔNG KHAI QUYẾT TOÁN THU - CHI NGUỒN NSNN, NGUỒN KHÁC</t>
  </si>
  <si>
    <t>Biểu số 3</t>
  </si>
  <si>
    <t>Quyết toán thu</t>
  </si>
  <si>
    <t>Quyết toán chi ngân sách nhà nước</t>
  </si>
  <si>
    <t>Số liệu báo cáo 
quyết toán</t>
  </si>
  <si>
    <t>Số liệu quyết toán 
được duyệt</t>
  </si>
  <si>
    <t>Thủ trưởng đơn vị</t>
  </si>
  <si>
    <t>Phòng GD và ĐT .TPTA</t>
  </si>
  <si>
    <t>Đơn vị:Trường THCS Nhựt Tảo</t>
  </si>
  <si>
    <t xml:space="preserve">Ngân sách huyện </t>
  </si>
  <si>
    <t>a</t>
  </si>
  <si>
    <t>b</t>
  </si>
  <si>
    <t>c</t>
  </si>
  <si>
    <t>d</t>
  </si>
  <si>
    <t>Thu sự nghiệp</t>
  </si>
  <si>
    <t>Loại 490, khoản 493</t>
  </si>
  <si>
    <t>Loại 490, khoản 504</t>
  </si>
  <si>
    <t>Nguồn khác</t>
  </si>
  <si>
    <t>Chương:622</t>
  </si>
  <si>
    <t>Chương: 622</t>
  </si>
  <si>
    <t>LÊ THỊ THUỶ</t>
  </si>
  <si>
    <t>NĂM 2017</t>
  </si>
  <si>
    <t>CÔNG KHAI DỰ TOÁN THU - CHI NĂM 2017</t>
  </si>
  <si>
    <t>Ngày 11 tháng 01 năm 2017</t>
  </si>
  <si>
    <t>Ngày 04 tháng 02 năm 2018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</si>
</sst>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39">
      <selection activeCell="G60" sqref="G60"/>
    </sheetView>
  </sheetViews>
  <sheetFormatPr defaultColWidth="9.140625" defaultRowHeight="15"/>
  <cols>
    <col min="1" max="1" width="6.421875" style="0" customWidth="1"/>
    <col min="2" max="2" width="37.57421875" style="0" customWidth="1"/>
    <col min="3" max="3" width="22.57421875" style="0" customWidth="1"/>
    <col min="4" max="4" width="22.28125" style="0" customWidth="1"/>
  </cols>
  <sheetData>
    <row r="1" ht="15">
      <c r="A1" t="s">
        <v>41</v>
      </c>
    </row>
    <row r="2" spans="1:4" ht="15">
      <c r="A2" t="s">
        <v>42</v>
      </c>
      <c r="D2" t="s">
        <v>1</v>
      </c>
    </row>
    <row r="3" ht="15">
      <c r="A3" t="s">
        <v>53</v>
      </c>
    </row>
    <row r="5" spans="1:4" ht="18.75">
      <c r="A5" s="21" t="s">
        <v>0</v>
      </c>
      <c r="B5" s="21"/>
      <c r="C5" s="21"/>
      <c r="D5" s="21"/>
    </row>
    <row r="6" spans="1:4" ht="15">
      <c r="A6" s="20" t="s">
        <v>56</v>
      </c>
      <c r="B6" s="20"/>
      <c r="C6" s="20"/>
      <c r="D6" s="20"/>
    </row>
    <row r="7" ht="15">
      <c r="D7" t="s">
        <v>33</v>
      </c>
    </row>
    <row r="8" spans="1:4" s="2" customFormat="1" ht="14.25">
      <c r="A8" s="7" t="s">
        <v>2</v>
      </c>
      <c r="B8" s="7" t="s">
        <v>3</v>
      </c>
      <c r="C8" s="7" t="s">
        <v>4</v>
      </c>
      <c r="D8" s="7" t="s">
        <v>5</v>
      </c>
    </row>
    <row r="9" spans="1:4" s="1" customFormat="1" ht="14.25">
      <c r="A9" s="3" t="s">
        <v>6</v>
      </c>
      <c r="B9" s="10" t="s">
        <v>8</v>
      </c>
      <c r="C9" s="4"/>
      <c r="D9" s="4"/>
    </row>
    <row r="10" spans="1:4" s="1" customFormat="1" ht="14.25">
      <c r="A10" s="3" t="s">
        <v>7</v>
      </c>
      <c r="B10" s="11" t="s">
        <v>9</v>
      </c>
      <c r="C10" s="17">
        <f>C11+C13+C17</f>
        <v>2347033620</v>
      </c>
      <c r="D10" s="17">
        <f>C10</f>
        <v>2347033620</v>
      </c>
    </row>
    <row r="11" spans="1:4" ht="15">
      <c r="A11" s="5">
        <v>1</v>
      </c>
      <c r="B11" s="12" t="s">
        <v>10</v>
      </c>
      <c r="C11" s="16">
        <v>1209735000</v>
      </c>
      <c r="D11" s="16">
        <f>C11</f>
        <v>1209735000</v>
      </c>
    </row>
    <row r="12" spans="1:4" ht="15">
      <c r="A12" s="5"/>
      <c r="B12" s="13" t="s">
        <v>11</v>
      </c>
      <c r="C12" s="16"/>
      <c r="D12" s="16">
        <f aca="true" t="shared" si="0" ref="D12:D58">C12</f>
        <v>0</v>
      </c>
    </row>
    <row r="13" spans="1:4" ht="15">
      <c r="A13" s="5">
        <v>2</v>
      </c>
      <c r="B13" s="12" t="s">
        <v>12</v>
      </c>
      <c r="C13" s="16">
        <v>315990000</v>
      </c>
      <c r="D13" s="16">
        <f t="shared" si="0"/>
        <v>315990000</v>
      </c>
    </row>
    <row r="14" spans="1:4" ht="15">
      <c r="A14" s="5"/>
      <c r="B14" s="13" t="s">
        <v>30</v>
      </c>
      <c r="C14" s="16"/>
      <c r="D14" s="16">
        <f t="shared" si="0"/>
        <v>0</v>
      </c>
    </row>
    <row r="15" spans="1:4" ht="15">
      <c r="A15" s="5">
        <v>3</v>
      </c>
      <c r="B15" s="12" t="s">
        <v>31</v>
      </c>
      <c r="C15" s="16"/>
      <c r="D15" s="16">
        <f t="shared" si="0"/>
        <v>0</v>
      </c>
    </row>
    <row r="16" spans="1:4" ht="15">
      <c r="A16" s="5"/>
      <c r="B16" s="12"/>
      <c r="C16" s="16"/>
      <c r="D16" s="16">
        <f t="shared" si="0"/>
        <v>0</v>
      </c>
    </row>
    <row r="17" spans="1:4" ht="15">
      <c r="A17" s="5">
        <v>4</v>
      </c>
      <c r="B17" s="12" t="s">
        <v>14</v>
      </c>
      <c r="C17" s="16">
        <v>821308620</v>
      </c>
      <c r="D17" s="16">
        <f t="shared" si="0"/>
        <v>821308620</v>
      </c>
    </row>
    <row r="18" spans="1:4" ht="15">
      <c r="A18" s="5"/>
      <c r="B18" s="13" t="s">
        <v>32</v>
      </c>
      <c r="C18" s="16"/>
      <c r="D18" s="16">
        <f t="shared" si="0"/>
        <v>0</v>
      </c>
    </row>
    <row r="19" spans="1:4" s="1" customFormat="1" ht="14.25">
      <c r="A19" s="3" t="s">
        <v>15</v>
      </c>
      <c r="B19" s="11" t="s">
        <v>16</v>
      </c>
      <c r="C19" s="17">
        <f>C20+C22+C24</f>
        <v>1525725000</v>
      </c>
      <c r="D19" s="17">
        <f t="shared" si="0"/>
        <v>1525725000</v>
      </c>
    </row>
    <row r="20" spans="1:4" ht="15">
      <c r="A20" s="5">
        <v>1</v>
      </c>
      <c r="B20" s="12" t="s">
        <v>17</v>
      </c>
      <c r="C20" s="16">
        <v>1209735000</v>
      </c>
      <c r="D20" s="16">
        <f t="shared" si="0"/>
        <v>1209735000</v>
      </c>
    </row>
    <row r="21" spans="1:4" ht="15">
      <c r="A21" s="5"/>
      <c r="B21" s="13" t="s">
        <v>11</v>
      </c>
      <c r="C21" s="16"/>
      <c r="D21" s="16">
        <f t="shared" si="0"/>
        <v>0</v>
      </c>
    </row>
    <row r="22" spans="1:4" ht="15">
      <c r="A22" s="5">
        <v>2</v>
      </c>
      <c r="B22" s="12" t="s">
        <v>12</v>
      </c>
      <c r="C22" s="16">
        <v>315990000</v>
      </c>
      <c r="D22" s="16">
        <f t="shared" si="0"/>
        <v>315990000</v>
      </c>
    </row>
    <row r="23" spans="1:4" ht="15">
      <c r="A23" s="5"/>
      <c r="B23" s="13" t="s">
        <v>30</v>
      </c>
      <c r="C23" s="6"/>
      <c r="D23" s="16">
        <f t="shared" si="0"/>
        <v>0</v>
      </c>
    </row>
    <row r="24" spans="1:4" ht="15">
      <c r="A24" s="5">
        <v>3</v>
      </c>
      <c r="B24" s="12" t="s">
        <v>18</v>
      </c>
      <c r="C24" s="6"/>
      <c r="D24" s="16">
        <f t="shared" si="0"/>
        <v>0</v>
      </c>
    </row>
    <row r="25" spans="1:4" ht="15">
      <c r="A25" s="5"/>
      <c r="B25" s="13" t="s">
        <v>32</v>
      </c>
      <c r="C25" s="6"/>
      <c r="D25" s="16">
        <f t="shared" si="0"/>
        <v>0</v>
      </c>
    </row>
    <row r="26" spans="1:4" s="1" customFormat="1" ht="15">
      <c r="A26" s="3" t="s">
        <v>19</v>
      </c>
      <c r="B26" s="11" t="s">
        <v>20</v>
      </c>
      <c r="C26" s="17">
        <f>C27+C29+C31+C33</f>
        <v>821308620</v>
      </c>
      <c r="D26" s="16">
        <f t="shared" si="0"/>
        <v>821308620</v>
      </c>
    </row>
    <row r="27" spans="1:4" ht="15">
      <c r="A27" s="5">
        <v>1</v>
      </c>
      <c r="B27" s="12" t="s">
        <v>17</v>
      </c>
      <c r="C27" s="6"/>
      <c r="D27" s="16">
        <f t="shared" si="0"/>
        <v>0</v>
      </c>
    </row>
    <row r="28" spans="1:4" ht="15">
      <c r="A28" s="5"/>
      <c r="B28" s="13" t="s">
        <v>11</v>
      </c>
      <c r="C28" s="6"/>
      <c r="D28" s="16">
        <f t="shared" si="0"/>
        <v>0</v>
      </c>
    </row>
    <row r="29" spans="1:4" ht="15">
      <c r="A29" s="5">
        <v>2</v>
      </c>
      <c r="B29" s="12" t="s">
        <v>21</v>
      </c>
      <c r="C29" s="6"/>
      <c r="D29" s="16">
        <f t="shared" si="0"/>
        <v>0</v>
      </c>
    </row>
    <row r="30" spans="1:4" ht="15">
      <c r="A30" s="5"/>
      <c r="B30" s="13" t="s">
        <v>30</v>
      </c>
      <c r="C30" s="6"/>
      <c r="D30" s="16">
        <f t="shared" si="0"/>
        <v>0</v>
      </c>
    </row>
    <row r="31" spans="1:4" ht="15">
      <c r="A31" s="5">
        <v>3</v>
      </c>
      <c r="B31" s="12" t="s">
        <v>13</v>
      </c>
      <c r="C31" s="6"/>
      <c r="D31" s="16">
        <f t="shared" si="0"/>
        <v>0</v>
      </c>
    </row>
    <row r="32" spans="1:4" ht="15">
      <c r="A32" s="5"/>
      <c r="B32" s="12"/>
      <c r="C32" s="6"/>
      <c r="D32" s="16">
        <f t="shared" si="0"/>
        <v>0</v>
      </c>
    </row>
    <row r="33" spans="1:4" ht="15">
      <c r="A33" s="5">
        <v>4</v>
      </c>
      <c r="B33" s="12" t="s">
        <v>18</v>
      </c>
      <c r="C33" s="16">
        <v>821308620</v>
      </c>
      <c r="D33" s="16">
        <f t="shared" si="0"/>
        <v>821308620</v>
      </c>
    </row>
    <row r="34" spans="1:4" ht="15">
      <c r="A34" s="5"/>
      <c r="B34" s="13" t="s">
        <v>32</v>
      </c>
      <c r="C34" s="6"/>
      <c r="D34" s="16">
        <f t="shared" si="0"/>
        <v>0</v>
      </c>
    </row>
    <row r="35" spans="1:4" s="1" customFormat="1" ht="14.25">
      <c r="A35" s="3" t="s">
        <v>22</v>
      </c>
      <c r="B35" s="10" t="s">
        <v>23</v>
      </c>
      <c r="C35" s="17">
        <f>C36+C47+C53</f>
        <v>13289279349</v>
      </c>
      <c r="D35" s="17">
        <f t="shared" si="0"/>
        <v>13289279349</v>
      </c>
    </row>
    <row r="36" spans="1:4" s="1" customFormat="1" ht="15">
      <c r="A36" s="3" t="s">
        <v>7</v>
      </c>
      <c r="B36" s="15" t="s">
        <v>43</v>
      </c>
      <c r="C36" s="19">
        <f>C37+C42+C45</f>
        <v>12326687156</v>
      </c>
      <c r="D36" s="19">
        <f t="shared" si="0"/>
        <v>12326687156</v>
      </c>
    </row>
    <row r="37" spans="1:4" s="1" customFormat="1" ht="14.25">
      <c r="A37" s="3">
        <v>1</v>
      </c>
      <c r="B37" s="4" t="s">
        <v>49</v>
      </c>
      <c r="C37" s="17">
        <f>C38+C39+C40+C41</f>
        <v>11930883156</v>
      </c>
      <c r="D37" s="17">
        <f t="shared" si="0"/>
        <v>11930883156</v>
      </c>
    </row>
    <row r="38" spans="1:4" ht="15">
      <c r="A38" s="5" t="s">
        <v>44</v>
      </c>
      <c r="B38" s="6" t="s">
        <v>24</v>
      </c>
      <c r="C38" s="16">
        <v>11199282574</v>
      </c>
      <c r="D38" s="16">
        <f t="shared" si="0"/>
        <v>11199282574</v>
      </c>
    </row>
    <row r="39" spans="1:4" ht="15">
      <c r="A39" s="5" t="s">
        <v>45</v>
      </c>
      <c r="B39" s="6" t="s">
        <v>25</v>
      </c>
      <c r="C39" s="16">
        <v>499083521</v>
      </c>
      <c r="D39" s="16">
        <f t="shared" si="0"/>
        <v>499083521</v>
      </c>
    </row>
    <row r="40" spans="1:4" ht="15">
      <c r="A40" s="5" t="s">
        <v>46</v>
      </c>
      <c r="B40" s="6" t="s">
        <v>26</v>
      </c>
      <c r="C40" s="16">
        <v>6210000</v>
      </c>
      <c r="D40" s="16">
        <f t="shared" si="0"/>
        <v>6210000</v>
      </c>
    </row>
    <row r="41" spans="1:4" ht="15">
      <c r="A41" s="5" t="s">
        <v>47</v>
      </c>
      <c r="B41" s="6" t="s">
        <v>27</v>
      </c>
      <c r="C41" s="16">
        <v>226307061</v>
      </c>
      <c r="D41" s="16">
        <f t="shared" si="0"/>
        <v>226307061</v>
      </c>
    </row>
    <row r="42" spans="1:4" ht="15">
      <c r="A42" s="3">
        <v>2</v>
      </c>
      <c r="B42" s="4" t="s">
        <v>49</v>
      </c>
      <c r="C42" s="17">
        <f>C43+C44</f>
        <v>385440000</v>
      </c>
      <c r="D42" s="17">
        <f t="shared" si="0"/>
        <v>385440000</v>
      </c>
    </row>
    <row r="43" spans="1:4" ht="15">
      <c r="A43" s="5" t="s">
        <v>44</v>
      </c>
      <c r="B43" s="6" t="s">
        <v>26</v>
      </c>
      <c r="C43" s="16">
        <v>36000000</v>
      </c>
      <c r="D43" s="16">
        <f t="shared" si="0"/>
        <v>36000000</v>
      </c>
    </row>
    <row r="44" spans="1:4" ht="15">
      <c r="A44" s="5" t="s">
        <v>45</v>
      </c>
      <c r="B44" s="6" t="s">
        <v>27</v>
      </c>
      <c r="C44" s="16">
        <v>349440000</v>
      </c>
      <c r="D44" s="16">
        <f t="shared" si="0"/>
        <v>349440000</v>
      </c>
    </row>
    <row r="45" spans="1:4" ht="15">
      <c r="A45" s="3">
        <v>3</v>
      </c>
      <c r="B45" s="4" t="s">
        <v>50</v>
      </c>
      <c r="C45" s="17">
        <f>C46</f>
        <v>10364000</v>
      </c>
      <c r="D45" s="16">
        <f t="shared" si="0"/>
        <v>10364000</v>
      </c>
    </row>
    <row r="46" spans="1:4" ht="15">
      <c r="A46" s="5"/>
      <c r="B46" s="6" t="s">
        <v>25</v>
      </c>
      <c r="C46" s="16">
        <v>10364000</v>
      </c>
      <c r="D46" s="16">
        <f t="shared" si="0"/>
        <v>10364000</v>
      </c>
    </row>
    <row r="47" spans="1:4" s="1" customFormat="1" ht="14.25">
      <c r="A47" s="3" t="s">
        <v>15</v>
      </c>
      <c r="B47" s="4" t="s">
        <v>48</v>
      </c>
      <c r="C47" s="17">
        <f>C49+C50+C51+C52</f>
        <v>841362760</v>
      </c>
      <c r="D47" s="17">
        <f t="shared" si="0"/>
        <v>841362760</v>
      </c>
    </row>
    <row r="48" spans="1:4" s="1" customFormat="1" ht="14.25">
      <c r="A48" s="3">
        <v>1</v>
      </c>
      <c r="B48" s="4" t="s">
        <v>49</v>
      </c>
      <c r="C48" s="17">
        <f>C49+C50+C51+C52</f>
        <v>841362760</v>
      </c>
      <c r="D48" s="17">
        <f t="shared" si="0"/>
        <v>841362760</v>
      </c>
    </row>
    <row r="49" spans="1:4" s="1" customFormat="1" ht="15">
      <c r="A49" s="5" t="s">
        <v>44</v>
      </c>
      <c r="B49" s="6" t="s">
        <v>24</v>
      </c>
      <c r="C49" s="18">
        <v>21621667</v>
      </c>
      <c r="D49" s="16">
        <f t="shared" si="0"/>
        <v>21621667</v>
      </c>
    </row>
    <row r="50" spans="1:4" s="1" customFormat="1" ht="15">
      <c r="A50" s="5" t="s">
        <v>45</v>
      </c>
      <c r="B50" s="6" t="s">
        <v>25</v>
      </c>
      <c r="C50" s="18">
        <v>531242093</v>
      </c>
      <c r="D50" s="16">
        <f t="shared" si="0"/>
        <v>531242093</v>
      </c>
    </row>
    <row r="51" spans="1:4" s="1" customFormat="1" ht="15">
      <c r="A51" s="5" t="s">
        <v>46</v>
      </c>
      <c r="B51" s="6" t="s">
        <v>26</v>
      </c>
      <c r="C51" s="18">
        <v>231140000</v>
      </c>
      <c r="D51" s="16">
        <f t="shared" si="0"/>
        <v>231140000</v>
      </c>
    </row>
    <row r="52" spans="1:4" ht="15">
      <c r="A52" s="5" t="s">
        <v>47</v>
      </c>
      <c r="B52" s="6" t="s">
        <v>27</v>
      </c>
      <c r="C52" s="16">
        <v>57359000</v>
      </c>
      <c r="D52" s="16">
        <f t="shared" si="0"/>
        <v>57359000</v>
      </c>
    </row>
    <row r="53" spans="1:4" ht="15">
      <c r="A53" s="3" t="s">
        <v>19</v>
      </c>
      <c r="B53" s="4" t="s">
        <v>51</v>
      </c>
      <c r="C53" s="17">
        <f>C55+C56+C57</f>
        <v>121229433</v>
      </c>
      <c r="D53" s="16">
        <f>C53</f>
        <v>121229433</v>
      </c>
    </row>
    <row r="54" spans="1:4" ht="15">
      <c r="A54" s="5" t="s">
        <v>44</v>
      </c>
      <c r="B54" s="6" t="s">
        <v>25</v>
      </c>
      <c r="C54" s="18">
        <v>724394398</v>
      </c>
      <c r="D54" s="16">
        <f t="shared" si="0"/>
        <v>724394398</v>
      </c>
    </row>
    <row r="55" spans="1:4" ht="15">
      <c r="A55" s="5" t="s">
        <v>45</v>
      </c>
      <c r="B55" s="6" t="s">
        <v>26</v>
      </c>
      <c r="C55" s="18">
        <v>87517433</v>
      </c>
      <c r="D55" s="16">
        <f t="shared" si="0"/>
        <v>87517433</v>
      </c>
    </row>
    <row r="56" spans="1:4" ht="15">
      <c r="A56" s="5" t="s">
        <v>45</v>
      </c>
      <c r="B56" s="6" t="s">
        <v>27</v>
      </c>
      <c r="C56" s="16">
        <v>16445000</v>
      </c>
      <c r="D56" s="16">
        <f t="shared" si="0"/>
        <v>16445000</v>
      </c>
    </row>
    <row r="57" spans="1:4" s="1" customFormat="1" ht="15">
      <c r="A57" s="3" t="s">
        <v>28</v>
      </c>
      <c r="B57" s="11" t="s">
        <v>29</v>
      </c>
      <c r="C57" s="16">
        <v>17267000</v>
      </c>
      <c r="D57" s="17">
        <f t="shared" si="0"/>
        <v>17267000</v>
      </c>
    </row>
    <row r="58" spans="1:4" s="1" customFormat="1" ht="15">
      <c r="A58" s="5" t="s">
        <v>44</v>
      </c>
      <c r="B58" s="6" t="s">
        <v>24</v>
      </c>
      <c r="C58" s="17"/>
      <c r="D58" s="16">
        <f t="shared" si="0"/>
        <v>0</v>
      </c>
    </row>
    <row r="59" spans="1:4" s="1" customFormat="1" ht="15">
      <c r="A59" s="5" t="s">
        <v>45</v>
      </c>
      <c r="B59" s="6" t="s">
        <v>25</v>
      </c>
      <c r="C59" s="18"/>
      <c r="D59" s="16"/>
    </row>
    <row r="60" spans="1:4" s="1" customFormat="1" ht="15">
      <c r="A60" s="5" t="s">
        <v>46</v>
      </c>
      <c r="B60" s="6" t="s">
        <v>26</v>
      </c>
      <c r="C60" s="18"/>
      <c r="D60" s="16"/>
    </row>
    <row r="61" spans="1:4" ht="15">
      <c r="A61" s="5" t="s">
        <v>47</v>
      </c>
      <c r="B61" s="6" t="s">
        <v>27</v>
      </c>
      <c r="C61" s="16"/>
      <c r="D61" s="16"/>
    </row>
    <row r="63" spans="3:4" ht="15">
      <c r="C63" s="22" t="s">
        <v>57</v>
      </c>
      <c r="D63" s="22"/>
    </row>
    <row r="64" spans="3:4" ht="15">
      <c r="C64" s="20" t="s">
        <v>40</v>
      </c>
      <c r="D64" s="20"/>
    </row>
    <row r="69" spans="3:4" ht="15">
      <c r="C69" s="20" t="s">
        <v>54</v>
      </c>
      <c r="D69" s="20"/>
    </row>
  </sheetData>
  <mergeCells count="5">
    <mergeCell ref="C69:D69"/>
    <mergeCell ref="A5:D5"/>
    <mergeCell ref="A6:D6"/>
    <mergeCell ref="C63:D63"/>
    <mergeCell ref="C64:D64"/>
  </mergeCells>
  <printOptions/>
  <pageMargins left="0.62" right="0.75" top="0.59" bottom="0.35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43">
      <selection activeCell="C65" sqref="C65:D65"/>
    </sheetView>
  </sheetViews>
  <sheetFormatPr defaultColWidth="9.140625" defaultRowHeight="15"/>
  <cols>
    <col min="1" max="1" width="6.421875" style="0" customWidth="1"/>
    <col min="2" max="2" width="37.57421875" style="8" customWidth="1"/>
    <col min="3" max="3" width="22.57421875" style="0" customWidth="1"/>
    <col min="4" max="4" width="22.28125" style="0" customWidth="1"/>
  </cols>
  <sheetData>
    <row r="1" spans="1:2" ht="15">
      <c r="A1" t="s">
        <v>41</v>
      </c>
      <c r="B1"/>
    </row>
    <row r="2" spans="1:4" ht="15">
      <c r="A2" t="s">
        <v>42</v>
      </c>
      <c r="B2"/>
      <c r="D2" t="s">
        <v>35</v>
      </c>
    </row>
    <row r="3" spans="1:2" ht="15">
      <c r="A3" t="s">
        <v>52</v>
      </c>
      <c r="B3"/>
    </row>
    <row r="5" spans="1:4" ht="18.75">
      <c r="A5" s="21" t="s">
        <v>0</v>
      </c>
      <c r="B5" s="21"/>
      <c r="C5" s="21"/>
      <c r="D5" s="21"/>
    </row>
    <row r="6" spans="1:4" ht="15">
      <c r="A6" s="20" t="s">
        <v>34</v>
      </c>
      <c r="B6" s="20"/>
      <c r="C6" s="20"/>
      <c r="D6" s="20"/>
    </row>
    <row r="7" spans="1:4" ht="15">
      <c r="A7" s="20" t="s">
        <v>55</v>
      </c>
      <c r="B7" s="20"/>
      <c r="C7" s="20"/>
      <c r="D7" s="20"/>
    </row>
    <row r="8" ht="15">
      <c r="D8" t="s">
        <v>33</v>
      </c>
    </row>
    <row r="9" spans="1:4" s="2" customFormat="1" ht="28.5">
      <c r="A9" s="7" t="s">
        <v>2</v>
      </c>
      <c r="B9" s="9" t="s">
        <v>3</v>
      </c>
      <c r="C9" s="14" t="s">
        <v>38</v>
      </c>
      <c r="D9" s="14" t="s">
        <v>39</v>
      </c>
    </row>
    <row r="10" spans="1:4" s="1" customFormat="1" ht="14.25">
      <c r="A10" s="3" t="s">
        <v>6</v>
      </c>
      <c r="B10" s="10" t="s">
        <v>36</v>
      </c>
      <c r="C10" s="4"/>
      <c r="D10" s="4"/>
    </row>
    <row r="11" spans="1:4" s="1" customFormat="1" ht="14.25">
      <c r="A11" s="3" t="s">
        <v>7</v>
      </c>
      <c r="B11" s="11" t="s">
        <v>9</v>
      </c>
      <c r="C11" s="17">
        <f>C12+C14+C18</f>
        <v>2347033620</v>
      </c>
      <c r="D11" s="17">
        <f>C11</f>
        <v>2347033620</v>
      </c>
    </row>
    <row r="12" spans="1:4" ht="15">
      <c r="A12" s="5">
        <v>1</v>
      </c>
      <c r="B12" s="12" t="s">
        <v>10</v>
      </c>
      <c r="C12" s="16">
        <v>1209735000</v>
      </c>
      <c r="D12" s="16">
        <f>C12</f>
        <v>1209735000</v>
      </c>
    </row>
    <row r="13" spans="1:4" ht="15">
      <c r="A13" s="5"/>
      <c r="B13" s="13" t="s">
        <v>11</v>
      </c>
      <c r="C13" s="16"/>
      <c r="D13" s="16">
        <f aca="true" t="shared" si="0" ref="D13:D60">C13</f>
        <v>0</v>
      </c>
    </row>
    <row r="14" spans="1:4" ht="15">
      <c r="A14" s="5">
        <v>2</v>
      </c>
      <c r="B14" s="12" t="s">
        <v>12</v>
      </c>
      <c r="C14" s="16">
        <v>315990000</v>
      </c>
      <c r="D14" s="16">
        <f t="shared" si="0"/>
        <v>315990000</v>
      </c>
    </row>
    <row r="15" spans="1:4" ht="15">
      <c r="A15" s="5"/>
      <c r="B15" s="13" t="s">
        <v>30</v>
      </c>
      <c r="C15" s="16"/>
      <c r="D15" s="16">
        <f t="shared" si="0"/>
        <v>0</v>
      </c>
    </row>
    <row r="16" spans="1:4" ht="15">
      <c r="A16" s="5">
        <v>3</v>
      </c>
      <c r="B16" s="12" t="s">
        <v>31</v>
      </c>
      <c r="C16" s="16"/>
      <c r="D16" s="16">
        <f t="shared" si="0"/>
        <v>0</v>
      </c>
    </row>
    <row r="17" spans="1:4" ht="15">
      <c r="A17" s="5"/>
      <c r="B17" s="12"/>
      <c r="C17" s="16"/>
      <c r="D17" s="16">
        <f t="shared" si="0"/>
        <v>0</v>
      </c>
    </row>
    <row r="18" spans="1:4" ht="15">
      <c r="A18" s="5">
        <v>4</v>
      </c>
      <c r="B18" s="12" t="s">
        <v>14</v>
      </c>
      <c r="C18" s="16">
        <v>821308620</v>
      </c>
      <c r="D18" s="16">
        <f t="shared" si="0"/>
        <v>821308620</v>
      </c>
    </row>
    <row r="19" spans="1:4" ht="15">
      <c r="A19" s="5"/>
      <c r="B19" s="13" t="s">
        <v>32</v>
      </c>
      <c r="C19" s="16"/>
      <c r="D19" s="16">
        <f t="shared" si="0"/>
        <v>0</v>
      </c>
    </row>
    <row r="20" spans="1:4" s="1" customFormat="1" ht="14.25">
      <c r="A20" s="3" t="s">
        <v>15</v>
      </c>
      <c r="B20" s="11" t="s">
        <v>16</v>
      </c>
      <c r="C20" s="17">
        <f>C21+C23+C25</f>
        <v>1525725000</v>
      </c>
      <c r="D20" s="17">
        <f t="shared" si="0"/>
        <v>1525725000</v>
      </c>
    </row>
    <row r="21" spans="1:4" ht="15">
      <c r="A21" s="5">
        <v>1</v>
      </c>
      <c r="B21" s="12" t="s">
        <v>17</v>
      </c>
      <c r="C21" s="16">
        <v>1209735000</v>
      </c>
      <c r="D21" s="16">
        <f t="shared" si="0"/>
        <v>1209735000</v>
      </c>
    </row>
    <row r="22" spans="1:4" ht="15">
      <c r="A22" s="5"/>
      <c r="B22" s="13" t="s">
        <v>11</v>
      </c>
      <c r="C22" s="16"/>
      <c r="D22" s="16">
        <f t="shared" si="0"/>
        <v>0</v>
      </c>
    </row>
    <row r="23" spans="1:4" ht="15">
      <c r="A23" s="5">
        <v>2</v>
      </c>
      <c r="B23" s="12" t="s">
        <v>12</v>
      </c>
      <c r="C23" s="16">
        <v>315990000</v>
      </c>
      <c r="D23" s="16">
        <f t="shared" si="0"/>
        <v>315990000</v>
      </c>
    </row>
    <row r="24" spans="1:4" ht="15">
      <c r="A24" s="5"/>
      <c r="B24" s="13" t="s">
        <v>30</v>
      </c>
      <c r="C24" s="6"/>
      <c r="D24" s="16">
        <f t="shared" si="0"/>
        <v>0</v>
      </c>
    </row>
    <row r="25" spans="1:4" ht="15">
      <c r="A25" s="5">
        <v>3</v>
      </c>
      <c r="B25" s="12" t="s">
        <v>18</v>
      </c>
      <c r="C25" s="6"/>
      <c r="D25" s="16">
        <f t="shared" si="0"/>
        <v>0</v>
      </c>
    </row>
    <row r="26" spans="1:4" ht="15">
      <c r="A26" s="5"/>
      <c r="B26" s="13" t="s">
        <v>32</v>
      </c>
      <c r="C26" s="6"/>
      <c r="D26" s="16">
        <f t="shared" si="0"/>
        <v>0</v>
      </c>
    </row>
    <row r="27" spans="1:4" s="1" customFormat="1" ht="15">
      <c r="A27" s="3" t="s">
        <v>19</v>
      </c>
      <c r="B27" s="11" t="s">
        <v>20</v>
      </c>
      <c r="C27" s="17">
        <f>C28+C30+C32+C34</f>
        <v>821308620</v>
      </c>
      <c r="D27" s="16">
        <f t="shared" si="0"/>
        <v>821308620</v>
      </c>
    </row>
    <row r="28" spans="1:4" ht="15">
      <c r="A28" s="5">
        <v>1</v>
      </c>
      <c r="B28" s="12" t="s">
        <v>17</v>
      </c>
      <c r="C28" s="6"/>
      <c r="D28" s="16">
        <f t="shared" si="0"/>
        <v>0</v>
      </c>
    </row>
    <row r="29" spans="1:4" ht="15">
      <c r="A29" s="5"/>
      <c r="B29" s="13" t="s">
        <v>11</v>
      </c>
      <c r="C29" s="6"/>
      <c r="D29" s="16">
        <f t="shared" si="0"/>
        <v>0</v>
      </c>
    </row>
    <row r="30" spans="1:4" ht="15">
      <c r="A30" s="5">
        <v>2</v>
      </c>
      <c r="B30" s="12" t="s">
        <v>21</v>
      </c>
      <c r="C30" s="6"/>
      <c r="D30" s="16">
        <f t="shared" si="0"/>
        <v>0</v>
      </c>
    </row>
    <row r="31" spans="1:4" ht="15">
      <c r="A31" s="5"/>
      <c r="B31" s="13" t="s">
        <v>30</v>
      </c>
      <c r="C31" s="6"/>
      <c r="D31" s="16">
        <f t="shared" si="0"/>
        <v>0</v>
      </c>
    </row>
    <row r="32" spans="1:4" ht="15">
      <c r="A32" s="5">
        <v>3</v>
      </c>
      <c r="B32" s="12" t="s">
        <v>13</v>
      </c>
      <c r="C32" s="6"/>
      <c r="D32" s="16">
        <f t="shared" si="0"/>
        <v>0</v>
      </c>
    </row>
    <row r="33" spans="1:4" ht="15">
      <c r="A33" s="5"/>
      <c r="B33" s="12"/>
      <c r="C33" s="6"/>
      <c r="D33" s="16">
        <f t="shared" si="0"/>
        <v>0</v>
      </c>
    </row>
    <row r="34" spans="1:4" ht="15">
      <c r="A34" s="5">
        <v>4</v>
      </c>
      <c r="B34" s="12" t="s">
        <v>18</v>
      </c>
      <c r="C34" s="16">
        <v>821308620</v>
      </c>
      <c r="D34" s="16">
        <f t="shared" si="0"/>
        <v>821308620</v>
      </c>
    </row>
    <row r="35" spans="1:4" ht="15">
      <c r="A35" s="5"/>
      <c r="B35" s="13" t="s">
        <v>32</v>
      </c>
      <c r="C35" s="6"/>
      <c r="D35" s="16">
        <f t="shared" si="0"/>
        <v>0</v>
      </c>
    </row>
    <row r="36" spans="1:4" s="1" customFormat="1" ht="14.25">
      <c r="A36" s="3" t="s">
        <v>22</v>
      </c>
      <c r="B36" s="10" t="s">
        <v>37</v>
      </c>
      <c r="C36" s="17">
        <f>C37+C48+C54</f>
        <v>13289279349</v>
      </c>
      <c r="D36" s="17">
        <f t="shared" si="0"/>
        <v>13289279349</v>
      </c>
    </row>
    <row r="37" spans="1:4" s="1" customFormat="1" ht="15">
      <c r="A37" s="3" t="s">
        <v>7</v>
      </c>
      <c r="B37" s="15" t="s">
        <v>43</v>
      </c>
      <c r="C37" s="19">
        <f>C38+C43+C46</f>
        <v>12326687156</v>
      </c>
      <c r="D37" s="19">
        <f t="shared" si="0"/>
        <v>12326687156</v>
      </c>
    </row>
    <row r="38" spans="1:4" s="1" customFormat="1" ht="14.25">
      <c r="A38" s="3">
        <v>1</v>
      </c>
      <c r="B38" s="4" t="s">
        <v>49</v>
      </c>
      <c r="C38" s="17">
        <f>C39+C40+C41+C42</f>
        <v>11930883156</v>
      </c>
      <c r="D38" s="17">
        <f t="shared" si="0"/>
        <v>11930883156</v>
      </c>
    </row>
    <row r="39" spans="1:4" ht="15">
      <c r="A39" s="5" t="s">
        <v>44</v>
      </c>
      <c r="B39" s="6" t="s">
        <v>24</v>
      </c>
      <c r="C39" s="16">
        <v>11199282574</v>
      </c>
      <c r="D39" s="16">
        <f t="shared" si="0"/>
        <v>11199282574</v>
      </c>
    </row>
    <row r="40" spans="1:4" ht="15">
      <c r="A40" s="5" t="s">
        <v>45</v>
      </c>
      <c r="B40" s="6" t="s">
        <v>25</v>
      </c>
      <c r="C40" s="16">
        <v>499083521</v>
      </c>
      <c r="D40" s="16">
        <f t="shared" si="0"/>
        <v>499083521</v>
      </c>
    </row>
    <row r="41" spans="1:4" ht="15">
      <c r="A41" s="5" t="s">
        <v>46</v>
      </c>
      <c r="B41" s="6" t="s">
        <v>26</v>
      </c>
      <c r="C41" s="16">
        <v>6210000</v>
      </c>
      <c r="D41" s="16">
        <f t="shared" si="0"/>
        <v>6210000</v>
      </c>
    </row>
    <row r="42" spans="1:4" ht="15">
      <c r="A42" s="5" t="s">
        <v>47</v>
      </c>
      <c r="B42" s="6" t="s">
        <v>27</v>
      </c>
      <c r="C42" s="16">
        <v>226307061</v>
      </c>
      <c r="D42" s="16">
        <f t="shared" si="0"/>
        <v>226307061</v>
      </c>
    </row>
    <row r="43" spans="1:4" ht="15">
      <c r="A43" s="3">
        <v>2</v>
      </c>
      <c r="B43" s="4" t="s">
        <v>49</v>
      </c>
      <c r="C43" s="17">
        <f>C44+C45</f>
        <v>385440000</v>
      </c>
      <c r="D43" s="17">
        <f t="shared" si="0"/>
        <v>385440000</v>
      </c>
    </row>
    <row r="44" spans="1:4" ht="15">
      <c r="A44" s="5" t="s">
        <v>44</v>
      </c>
      <c r="B44" s="6" t="s">
        <v>26</v>
      </c>
      <c r="C44" s="16">
        <v>36000000</v>
      </c>
      <c r="D44" s="16">
        <f t="shared" si="0"/>
        <v>36000000</v>
      </c>
    </row>
    <row r="45" spans="1:4" ht="15">
      <c r="A45" s="5" t="s">
        <v>45</v>
      </c>
      <c r="B45" s="6" t="s">
        <v>27</v>
      </c>
      <c r="C45" s="16">
        <v>349440000</v>
      </c>
      <c r="D45" s="16">
        <f t="shared" si="0"/>
        <v>349440000</v>
      </c>
    </row>
    <row r="46" spans="1:4" ht="15">
      <c r="A46" s="3">
        <v>3</v>
      </c>
      <c r="B46" s="4" t="s">
        <v>50</v>
      </c>
      <c r="C46" s="17">
        <f>C47</f>
        <v>10364000</v>
      </c>
      <c r="D46" s="16">
        <f t="shared" si="0"/>
        <v>10364000</v>
      </c>
    </row>
    <row r="47" spans="1:4" ht="15">
      <c r="A47" s="5"/>
      <c r="B47" s="6" t="s">
        <v>25</v>
      </c>
      <c r="C47" s="16">
        <v>10364000</v>
      </c>
      <c r="D47" s="16">
        <f t="shared" si="0"/>
        <v>10364000</v>
      </c>
    </row>
    <row r="48" spans="1:4" s="1" customFormat="1" ht="14.25">
      <c r="A48" s="3" t="s">
        <v>15</v>
      </c>
      <c r="B48" s="4" t="s">
        <v>48</v>
      </c>
      <c r="C48" s="17">
        <f>C50+C51+C52+C53</f>
        <v>841362760</v>
      </c>
      <c r="D48" s="17">
        <f t="shared" si="0"/>
        <v>841362760</v>
      </c>
    </row>
    <row r="49" spans="1:4" s="1" customFormat="1" ht="14.25">
      <c r="A49" s="3">
        <v>1</v>
      </c>
      <c r="B49" s="4" t="s">
        <v>49</v>
      </c>
      <c r="C49" s="17">
        <f>C50+C51+C52+C53</f>
        <v>841362760</v>
      </c>
      <c r="D49" s="17">
        <f t="shared" si="0"/>
        <v>841362760</v>
      </c>
    </row>
    <row r="50" spans="1:4" s="1" customFormat="1" ht="15">
      <c r="A50" s="5" t="s">
        <v>44</v>
      </c>
      <c r="B50" s="6" t="s">
        <v>24</v>
      </c>
      <c r="C50" s="18">
        <v>21621667</v>
      </c>
      <c r="D50" s="16">
        <f t="shared" si="0"/>
        <v>21621667</v>
      </c>
    </row>
    <row r="51" spans="1:4" s="1" customFormat="1" ht="15">
      <c r="A51" s="5" t="s">
        <v>45</v>
      </c>
      <c r="B51" s="6" t="s">
        <v>25</v>
      </c>
      <c r="C51" s="18">
        <v>531242093</v>
      </c>
      <c r="D51" s="16">
        <f t="shared" si="0"/>
        <v>531242093</v>
      </c>
    </row>
    <row r="52" spans="1:4" s="1" customFormat="1" ht="15">
      <c r="A52" s="5" t="s">
        <v>46</v>
      </c>
      <c r="B52" s="6" t="s">
        <v>26</v>
      </c>
      <c r="C52" s="18">
        <v>231140000</v>
      </c>
      <c r="D52" s="16">
        <f t="shared" si="0"/>
        <v>231140000</v>
      </c>
    </row>
    <row r="53" spans="1:4" ht="15">
      <c r="A53" s="5" t="s">
        <v>47</v>
      </c>
      <c r="B53" s="6" t="s">
        <v>27</v>
      </c>
      <c r="C53" s="16">
        <v>57359000</v>
      </c>
      <c r="D53" s="16">
        <f t="shared" si="0"/>
        <v>57359000</v>
      </c>
    </row>
    <row r="54" spans="1:4" ht="15">
      <c r="A54" s="3" t="s">
        <v>19</v>
      </c>
      <c r="B54" s="4" t="s">
        <v>51</v>
      </c>
      <c r="C54" s="17">
        <f>C56+C57+C58</f>
        <v>121229433</v>
      </c>
      <c r="D54" s="16">
        <f>C54</f>
        <v>121229433</v>
      </c>
    </row>
    <row r="55" spans="1:4" ht="15">
      <c r="A55" s="5" t="s">
        <v>44</v>
      </c>
      <c r="B55" s="6" t="s">
        <v>24</v>
      </c>
      <c r="C55" s="18">
        <v>724394398</v>
      </c>
      <c r="D55" s="16"/>
    </row>
    <row r="56" spans="1:4" ht="15">
      <c r="A56" s="5" t="s">
        <v>45</v>
      </c>
      <c r="B56" s="6" t="s">
        <v>25</v>
      </c>
      <c r="C56" s="18">
        <v>87517433</v>
      </c>
      <c r="D56" s="16">
        <f t="shared" si="0"/>
        <v>87517433</v>
      </c>
    </row>
    <row r="57" spans="1:4" ht="15">
      <c r="A57" s="5" t="s">
        <v>46</v>
      </c>
      <c r="B57" s="6" t="s">
        <v>26</v>
      </c>
      <c r="C57" s="16">
        <v>16445000</v>
      </c>
      <c r="D57" s="16">
        <f t="shared" si="0"/>
        <v>16445000</v>
      </c>
    </row>
    <row r="58" spans="1:4" ht="15">
      <c r="A58" s="5" t="s">
        <v>47</v>
      </c>
      <c r="B58" s="6" t="s">
        <v>27</v>
      </c>
      <c r="C58" s="16">
        <v>17267000</v>
      </c>
      <c r="D58" s="16">
        <f t="shared" si="0"/>
        <v>17267000</v>
      </c>
    </row>
    <row r="59" spans="1:4" s="1" customFormat="1" ht="14.25">
      <c r="A59" s="3" t="s">
        <v>28</v>
      </c>
      <c r="B59" s="11" t="s">
        <v>29</v>
      </c>
      <c r="C59" s="17"/>
      <c r="D59" s="17">
        <f t="shared" si="0"/>
        <v>0</v>
      </c>
    </row>
    <row r="60" spans="1:4" s="1" customFormat="1" ht="15">
      <c r="A60" s="5" t="s">
        <v>44</v>
      </c>
      <c r="B60" s="6" t="s">
        <v>24</v>
      </c>
      <c r="C60" s="17"/>
      <c r="D60" s="16">
        <f t="shared" si="0"/>
        <v>0</v>
      </c>
    </row>
    <row r="61" spans="1:4" s="1" customFormat="1" ht="15">
      <c r="A61" s="5" t="s">
        <v>45</v>
      </c>
      <c r="B61" s="6" t="s">
        <v>25</v>
      </c>
      <c r="C61" s="18"/>
      <c r="D61" s="16"/>
    </row>
    <row r="62" spans="1:4" s="1" customFormat="1" ht="15">
      <c r="A62" s="5" t="s">
        <v>46</v>
      </c>
      <c r="B62" s="6" t="s">
        <v>26</v>
      </c>
      <c r="C62" s="18"/>
      <c r="D62" s="16"/>
    </row>
    <row r="63" spans="1:4" ht="15">
      <c r="A63" s="5" t="s">
        <v>47</v>
      </c>
      <c r="B63" s="6" t="s">
        <v>27</v>
      </c>
      <c r="C63" s="16"/>
      <c r="D63" s="16"/>
    </row>
    <row r="65" spans="3:4" ht="15">
      <c r="C65" s="22" t="s">
        <v>58</v>
      </c>
      <c r="D65" s="22"/>
    </row>
    <row r="66" spans="3:4" ht="15">
      <c r="C66" s="20" t="s">
        <v>40</v>
      </c>
      <c r="D66" s="20"/>
    </row>
    <row r="71" spans="3:4" ht="15">
      <c r="C71" s="20" t="s">
        <v>54</v>
      </c>
      <c r="D71" s="20"/>
    </row>
  </sheetData>
  <mergeCells count="6">
    <mergeCell ref="C71:D71"/>
    <mergeCell ref="A5:D5"/>
    <mergeCell ref="A6:D6"/>
    <mergeCell ref="A7:D7"/>
    <mergeCell ref="C66:D66"/>
    <mergeCell ref="C65:D65"/>
  </mergeCells>
  <printOptions/>
  <pageMargins left="0.62" right="0.75" top="0.59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Admin</cp:lastModifiedBy>
  <cp:lastPrinted>2019-10-03T22:08:40Z</cp:lastPrinted>
  <dcterms:created xsi:type="dcterms:W3CDTF">2007-11-07T04:36:14Z</dcterms:created>
  <dcterms:modified xsi:type="dcterms:W3CDTF">2019-10-03T22:08:44Z</dcterms:modified>
  <cp:category/>
  <cp:version/>
  <cp:contentType/>
  <cp:contentStatus/>
</cp:coreProperties>
</file>